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450" windowWidth="19320" windowHeight="9105" activeTab="1"/>
  </bookViews>
  <sheets>
    <sheet name="Főösszesítő" sheetId="1" r:id="rId1"/>
    <sheet name="Részletes" sheetId="2" r:id="rId2"/>
  </sheets>
  <definedNames>
    <definedName name="_xlnm.Print_Titles" localSheetId="1">'Részletes'!$11:$11</definedName>
    <definedName name="_xlnm.Print_Area" localSheetId="0">'Főösszesítő'!$A$3:$G$45</definedName>
    <definedName name="_xlnm.Print_Area" localSheetId="1">'Részletes'!$A$1:$I$64</definedName>
  </definedNames>
  <calcPr fullCalcOnLoad="1" fullPrecision="0"/>
</workbook>
</file>

<file path=xl/sharedStrings.xml><?xml version="1.0" encoding="utf-8"?>
<sst xmlns="http://schemas.openxmlformats.org/spreadsheetml/2006/main" count="181" uniqueCount="119">
  <si>
    <t>Sor-
szám</t>
  </si>
  <si>
    <t>Tételszám</t>
  </si>
  <si>
    <t>Megnevezés</t>
  </si>
  <si>
    <t>Mérték-
egység</t>
  </si>
  <si>
    <t>Mennyiség</t>
  </si>
  <si>
    <t>1.  FÖLDMUNKA</t>
  </si>
  <si>
    <t>1.</t>
  </si>
  <si>
    <t>m3</t>
  </si>
  <si>
    <t>2.</t>
  </si>
  <si>
    <t>3.</t>
  </si>
  <si>
    <t>21-05-011</t>
  </si>
  <si>
    <t>Tükörkészítés tömörítés nélkül, gépi erővel, 
kiegészítő kézi munkával sík felületen, talajosztály I-IV. oszt.</t>
  </si>
  <si>
    <t>m2</t>
  </si>
  <si>
    <t>4.</t>
  </si>
  <si>
    <t>6.</t>
  </si>
  <si>
    <t>21-08-002</t>
  </si>
  <si>
    <t>21-08-017/M</t>
  </si>
  <si>
    <t>Simító hengerlés a földmű (tükör) és ágyazat
felületén gépi erővel</t>
  </si>
  <si>
    <t>1.  Földmunka összesen:</t>
  </si>
  <si>
    <t>db</t>
  </si>
  <si>
    <t>"K"</t>
  </si>
  <si>
    <t>1.  BONTÁSI MUNKÁK</t>
  </si>
  <si>
    <t>m</t>
  </si>
  <si>
    <t>1.  Bontási munkák összesen:</t>
  </si>
  <si>
    <t>2.  ÚTPÁLYASZERKEZETEK</t>
  </si>
  <si>
    <t>2. Útpályaszerkezetek összesen:</t>
  </si>
  <si>
    <t>3.  ÚTPÁLYATARTOZÉKOK</t>
  </si>
  <si>
    <t>68-02-001</t>
  </si>
  <si>
    <t>KRESZ táblák oszlopainak elhelyezése betontömbbel I-IV. o. talajban,
89 mm átmérőjű alu.csőoszlop</t>
  </si>
  <si>
    <t>Sorszám</t>
  </si>
  <si>
    <t>I.</t>
  </si>
  <si>
    <t>II.</t>
  </si>
  <si>
    <t>ELŐKÉSZÍTŐ MUNKÁK</t>
  </si>
  <si>
    <t>FELÉPÍTMÉNYI ÉS BEFEJEZŐ MUNKÁK</t>
  </si>
  <si>
    <t>Építmény nettó költsége</t>
  </si>
  <si>
    <t>Építmény bruttó költsége</t>
  </si>
  <si>
    <t>5.</t>
  </si>
  <si>
    <t>7.</t>
  </si>
  <si>
    <t>8.</t>
  </si>
  <si>
    <t>KÖLTSÉGVETÉS</t>
  </si>
  <si>
    <t xml:space="preserve">               3. Útpályatartozékok összesen:</t>
  </si>
  <si>
    <t>Bontott törmelék elszállítása 5 km-re</t>
  </si>
  <si>
    <t>Anyag</t>
  </si>
  <si>
    <t>Dij</t>
  </si>
  <si>
    <t>Anyag összesen</t>
  </si>
  <si>
    <t>Dij összesen</t>
  </si>
  <si>
    <t>Anyag és dij összesen:</t>
  </si>
  <si>
    <t>9.</t>
  </si>
  <si>
    <t>64-06-001</t>
  </si>
  <si>
    <t>10.</t>
  </si>
  <si>
    <t>Útburkolati jelek festése, tartós gépi jel,  fehér színben</t>
  </si>
  <si>
    <t>68-03-001</t>
  </si>
  <si>
    <r>
      <t>Tömörítés bármely tömörítési osztályban
gépi erővel nagy felületen (altalaj)                      Tr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≥ 93 %-ra, E2 ≥ 40 MPa</t>
    </r>
  </si>
  <si>
    <t>Gulyás Imre</t>
  </si>
  <si>
    <t>okl. építőmérnök</t>
  </si>
  <si>
    <t>ÉPÍTMÉNY KÖLTSÉGEINEK ÖSSZESÍTŐJE</t>
  </si>
  <si>
    <t>ÁFA 27 %</t>
  </si>
  <si>
    <t>KÖZLEKEDÉSÉPÍTÉS</t>
  </si>
  <si>
    <t>21-04-064.1</t>
  </si>
  <si>
    <t>Földkitermelés bevágásban tömörítés nélkül, gépi erővel 18 %-os terephajlásig, I-IV. oszt. talajban, szállítás nélkül</t>
  </si>
  <si>
    <t>61-05-004.2</t>
  </si>
  <si>
    <t>63-05-012.1</t>
  </si>
  <si>
    <t xml:space="preserve">   </t>
  </si>
  <si>
    <t>Burkolatfelületek befűrészelése bontáshatárokon hézagrés 3-4 mm,                         10 cm mélységig, géppel</t>
  </si>
  <si>
    <t>21-08-002.2</t>
  </si>
  <si>
    <t>Töltésépítés tömörítés nélkül, gépi erővel         18 %-os terephajlásig, I-IV. oszt. talajban, szállítás nélkül</t>
  </si>
  <si>
    <t xml:space="preserve">                                                            </t>
  </si>
  <si>
    <t xml:space="preserve">    </t>
  </si>
  <si>
    <t>21-04-064.2</t>
  </si>
  <si>
    <t>21-06-037.1</t>
  </si>
  <si>
    <r>
      <t>Tömörítés bármely tömörítési osztályban
gépi erővel nagy felületen ( homokos kavics)            Tr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≥ 96 %-ra,  E2 ≥ 55 MPa</t>
    </r>
  </si>
  <si>
    <t>Hengerelt aszfalt kötőréteg készítése
AC-11 jelű keverékkel az alapréteg 
szennyezettségének előzetes eltávolításával,
bitumenemulziós permetezéssel 4 cm vtg-ban</t>
  </si>
  <si>
    <t>63-05-036</t>
  </si>
  <si>
    <t>Hengerelt aszfalt kopóréteg készítése
AC-4 jelű keverékkel az alapréteg 
szennyezettségének előzetes eltávolításával,
bitumenemulziós permetezéssel 3 cm vtg-ban</t>
  </si>
  <si>
    <t>KRESZ táblák felszerelése 2-2 bilincskészlettel (600 mm) fényvisszaverős kivitelű</t>
  </si>
  <si>
    <t>KRESZ táblák felszerelése 2-2 bilincskészlettel (400 mm) fényvisszaverős kivitelű</t>
  </si>
  <si>
    <t>68-02-006.1</t>
  </si>
  <si>
    <t>68-02-006.2</t>
  </si>
  <si>
    <t>68-03-002.1</t>
  </si>
  <si>
    <t>68-03-002.2</t>
  </si>
  <si>
    <t>Talajjavító készítése útépítésnél 
homokos kavicsból 15 cm vtg-ban                   E2 ≥ 55 MPa</t>
  </si>
  <si>
    <t>CKt-4 stabilizáció készítése 15 cm vtg.,           E2 ≥ 85 MPa, permetezett védőréteggel kezelve</t>
  </si>
  <si>
    <t>Füvesített padka készítése szegélyek mellett</t>
  </si>
  <si>
    <t>Útburkolati jelek festése, tartós kézi jel,  sárga színben</t>
  </si>
  <si>
    <t>Útburkolati jelek festése, tartós gépi jel,  sárga színben</t>
  </si>
  <si>
    <t>62-01-003</t>
  </si>
  <si>
    <t>62-01-005</t>
  </si>
  <si>
    <t>Zúzottkő burkolat bontása</t>
  </si>
  <si>
    <t>Betonburkolat bontása alappal</t>
  </si>
  <si>
    <t>Living Road csúszásgátló útburkolati rendszer kiépítése sárga színben</t>
  </si>
  <si>
    <t>Living Road csúszásgátló útburkolati rendszer kiépítése piros szinben</t>
  </si>
  <si>
    <t>Csőkorlát beépítése</t>
  </si>
  <si>
    <t>Demecser város kerékpárúthálózat fejlesztése</t>
  </si>
  <si>
    <t>Demecser - Borzsova tanya összekötése</t>
  </si>
  <si>
    <t>Kitermelt föld szállítása 5 km-ről</t>
  </si>
  <si>
    <t>Szalagkorlát beépítése</t>
  </si>
  <si>
    <t>21-02-0001</t>
  </si>
  <si>
    <t>Humuszos termőréteg, termőföld leszedése  gépi erővel 18 %-os terephajlásig, I-IV. oszt. talajban, szállítással</t>
  </si>
  <si>
    <t>Geodézia</t>
  </si>
  <si>
    <t>alk</t>
  </si>
  <si>
    <t>Szakfelügyeletek</t>
  </si>
  <si>
    <t>Ideiglenes forg.korl.</t>
  </si>
  <si>
    <t>Felvonulási létesítmények</t>
  </si>
  <si>
    <t xml:space="preserve">I. </t>
  </si>
  <si>
    <t>III.</t>
  </si>
  <si>
    <t>FELVONULÁSI LÉTESÍTMÉNYEK</t>
  </si>
  <si>
    <t>II.  ELŐKÉSZÍTŐ  MUNKÁK</t>
  </si>
  <si>
    <t>II.  ELŐKÉSZÍTŐ MUNKÁK ÖSSZESEN:</t>
  </si>
  <si>
    <t>III.  FELÉPÍTMÉNYI  ÉS  BEFEJEZŐ MUNKÁK</t>
  </si>
  <si>
    <t>III.  FELÉPÍTMÉNYI ÉS BEFEJEZŐ MUNKÁK ÖSSZESEN:</t>
  </si>
  <si>
    <t>Humusz kezelése</t>
  </si>
  <si>
    <t>Felvonulási létesítmények összesen</t>
  </si>
  <si>
    <t>Fakivágás</t>
  </si>
  <si>
    <t>Közmű védelembe helyezése</t>
  </si>
  <si>
    <t>Közműkiváltás tervezéssel együtt (Eon)</t>
  </si>
  <si>
    <t>klt</t>
  </si>
  <si>
    <t>fedett kerékpártároló (5db/egység)</t>
  </si>
  <si>
    <t>területelőkészítés, lőszermenteesítés</t>
  </si>
  <si>
    <t>Tervek felülvizsgálata, megvalósulási dokumentáció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</si>
</sst>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#,##0.0"/>
    <numFmt numFmtId="174" formatCode="#,##0.00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-40E]yyyy\.\ mmmm\ d\."/>
    <numFmt numFmtId="179" formatCode="#,##0.00\ &quot;Ft&quot;"/>
    <numFmt numFmtId="180" formatCode="_-* #,##0.00\ [$Ft-40E]_-;\-* #,##0.00\ [$Ft-40E]_-;_-* &quot;-&quot;??\ [$Ft-40E]_-;_-@_-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2" fontId="0" fillId="0" borderId="13" xfId="46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72" fontId="0" fillId="0" borderId="12" xfId="46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1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11" xfId="0" applyNumberFormat="1" applyFont="1" applyBorder="1" applyAlignment="1">
      <alignment horizontal="right" vertical="center" indent="1"/>
    </xf>
    <xf numFmtId="0" fontId="1" fillId="0" borderId="20" xfId="0" applyFont="1" applyBorder="1" applyAlignment="1">
      <alignment horizontal="right" vertical="center" indent="1"/>
    </xf>
    <xf numFmtId="3" fontId="0" fillId="0" borderId="20" xfId="0" applyNumberFormat="1" applyBorder="1" applyAlignment="1">
      <alignment horizontal="right" vertical="center" indent="1"/>
    </xf>
    <xf numFmtId="3" fontId="0" fillId="0" borderId="13" xfId="0" applyNumberFormat="1" applyBorder="1" applyAlignment="1">
      <alignment horizontal="right" vertical="center" indent="1"/>
    </xf>
    <xf numFmtId="0" fontId="5" fillId="0" borderId="20" xfId="0" applyFont="1" applyBorder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3" fontId="0" fillId="0" borderId="11" xfId="0" applyNumberFormat="1" applyFill="1" applyBorder="1" applyAlignment="1">
      <alignment horizontal="right" vertical="center" indent="1"/>
    </xf>
    <xf numFmtId="0" fontId="2" fillId="0" borderId="0" xfId="0" applyFont="1" applyAlignment="1">
      <alignment/>
    </xf>
    <xf numFmtId="3" fontId="0" fillId="0" borderId="22" xfId="0" applyNumberFormat="1" applyFont="1" applyBorder="1" applyAlignment="1">
      <alignment horizontal="right" vertical="center" indent="1"/>
    </xf>
    <xf numFmtId="3" fontId="0" fillId="0" borderId="23" xfId="0" applyNumberFormat="1" applyBorder="1" applyAlignment="1">
      <alignment horizontal="right" vertical="center" indent="1"/>
    </xf>
    <xf numFmtId="3" fontId="0" fillId="0" borderId="24" xfId="0" applyNumberFormat="1" applyFill="1" applyBorder="1" applyAlignment="1">
      <alignment horizontal="right" vertical="center" inden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indent="1"/>
    </xf>
    <xf numFmtId="3" fontId="3" fillId="0" borderId="25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0" fillId="0" borderId="11" xfId="0" applyFill="1" applyBorder="1" applyAlignment="1">
      <alignment vertical="center" wrapText="1"/>
    </xf>
    <xf numFmtId="172" fontId="0" fillId="0" borderId="11" xfId="46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horizontal="center" vertical="center"/>
    </xf>
    <xf numFmtId="3" fontId="3" fillId="0" borderId="30" xfId="0" applyNumberFormat="1" applyFont="1" applyBorder="1" applyAlignment="1">
      <alignment horizontal="right" vertical="center" indent="2"/>
    </xf>
    <xf numFmtId="3" fontId="2" fillId="0" borderId="13" xfId="0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 indent="1"/>
    </xf>
    <xf numFmtId="3" fontId="0" fillId="0" borderId="32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3" fontId="0" fillId="0" borderId="34" xfId="0" applyNumberFormat="1" applyFill="1" applyBorder="1" applyAlignment="1">
      <alignment horizontal="right" vertical="center" indent="1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 shrinkToFit="1"/>
    </xf>
    <xf numFmtId="172" fontId="0" fillId="0" borderId="28" xfId="46" applyNumberFormat="1" applyFont="1" applyBorder="1" applyAlignment="1">
      <alignment horizontal="center" vertical="center"/>
    </xf>
    <xf numFmtId="3" fontId="0" fillId="0" borderId="28" xfId="0" applyNumberFormat="1" applyBorder="1" applyAlignment="1">
      <alignment horizontal="right" vertical="center" indent="1"/>
    </xf>
    <xf numFmtId="0" fontId="2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172" fontId="0" fillId="0" borderId="20" xfId="46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 inden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172" fontId="2" fillId="0" borderId="13" xfId="46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25" xfId="0" applyFont="1" applyBorder="1" applyAlignment="1">
      <alignment horizontal="left" vertical="center" wrapText="1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3" fontId="0" fillId="0" borderId="34" xfId="0" applyNumberFormat="1" applyFont="1" applyBorder="1" applyAlignment="1">
      <alignment horizontal="right" vertical="center" inden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172" fontId="0" fillId="0" borderId="41" xfId="46" applyNumberFormat="1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2" fontId="0" fillId="0" borderId="42" xfId="46" applyNumberFormat="1" applyFont="1" applyBorder="1" applyAlignment="1">
      <alignment horizontal="center" vertical="center"/>
    </xf>
    <xf numFmtId="3" fontId="0" fillId="0" borderId="42" xfId="0" applyNumberFormat="1" applyBorder="1" applyAlignment="1">
      <alignment horizontal="right" vertical="center" indent="1"/>
    </xf>
    <xf numFmtId="0" fontId="5" fillId="0" borderId="29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3" fontId="2" fillId="0" borderId="42" xfId="0" applyNumberFormat="1" applyFont="1" applyBorder="1" applyAlignment="1">
      <alignment horizontal="right" vertical="center" indent="1"/>
    </xf>
    <xf numFmtId="3" fontId="2" fillId="0" borderId="44" xfId="0" applyNumberFormat="1" applyFont="1" applyBorder="1" applyAlignment="1">
      <alignment horizontal="right" vertical="center"/>
    </xf>
    <xf numFmtId="3" fontId="0" fillId="0" borderId="42" xfId="0" applyNumberFormat="1" applyFont="1" applyBorder="1" applyAlignment="1">
      <alignment horizontal="right" vertical="center" indent="1"/>
    </xf>
    <xf numFmtId="3" fontId="0" fillId="0" borderId="44" xfId="0" applyNumberFormat="1" applyFont="1" applyBorder="1" applyAlignment="1">
      <alignment horizontal="right" vertical="center"/>
    </xf>
    <xf numFmtId="0" fontId="0" fillId="0" borderId="45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 horizontal="right" indent="1"/>
    </xf>
    <xf numFmtId="3" fontId="0" fillId="0" borderId="19" xfId="0" applyNumberFormat="1" applyBorder="1" applyAlignment="1">
      <alignment horizontal="right"/>
    </xf>
    <xf numFmtId="0" fontId="2" fillId="0" borderId="43" xfId="0" applyFont="1" applyBorder="1" applyAlignment="1">
      <alignment vertical="center"/>
    </xf>
    <xf numFmtId="3" fontId="0" fillId="0" borderId="28" xfId="0" applyNumberFormat="1" applyFill="1" applyBorder="1" applyAlignment="1">
      <alignment horizontal="right" vertical="center" indent="1"/>
    </xf>
    <xf numFmtId="0" fontId="0" fillId="0" borderId="4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right" vertical="center" indent="1"/>
    </xf>
    <xf numFmtId="3" fontId="0" fillId="0" borderId="11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22" xfId="0" applyNumberFormat="1" applyBorder="1" applyAlignment="1">
      <alignment horizontal="right" vertical="center" indent="1"/>
    </xf>
    <xf numFmtId="3" fontId="0" fillId="0" borderId="22" xfId="0" applyNumberFormat="1" applyFill="1" applyBorder="1" applyAlignment="1">
      <alignment horizontal="right" vertical="center" indent="1"/>
    </xf>
    <xf numFmtId="3" fontId="0" fillId="0" borderId="17" xfId="0" applyNumberFormat="1" applyFill="1" applyBorder="1" applyAlignment="1">
      <alignment horizontal="right" vertical="center"/>
    </xf>
    <xf numFmtId="0" fontId="0" fillId="0" borderId="34" xfId="0" applyBorder="1" applyAlignment="1">
      <alignment vertical="center" wrapText="1"/>
    </xf>
    <xf numFmtId="172" fontId="0" fillId="0" borderId="34" xfId="46" applyNumberFormat="1" applyFont="1" applyFill="1" applyBorder="1" applyAlignment="1">
      <alignment horizontal="center" vertical="center"/>
    </xf>
    <xf numFmtId="3" fontId="0" fillId="0" borderId="34" xfId="0" applyNumberForma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0" fontId="0" fillId="0" borderId="28" xfId="0" applyFill="1" applyBorder="1" applyAlignment="1">
      <alignment vertical="center" wrapText="1"/>
    </xf>
    <xf numFmtId="172" fontId="0" fillId="0" borderId="28" xfId="46" applyNumberFormat="1" applyFont="1" applyFill="1" applyBorder="1" applyAlignment="1">
      <alignment horizontal="center" vertical="center"/>
    </xf>
    <xf numFmtId="3" fontId="0" fillId="0" borderId="46" xfId="0" applyNumberFormat="1" applyFill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0" fontId="0" fillId="0" borderId="38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right" vertical="center"/>
    </xf>
    <xf numFmtId="0" fontId="0" fillId="0" borderId="36" xfId="0" applyBorder="1" applyAlignment="1">
      <alignment vertical="center"/>
    </xf>
    <xf numFmtId="3" fontId="0" fillId="0" borderId="36" xfId="0" applyNumberFormat="1" applyBorder="1" applyAlignment="1">
      <alignment horizontal="right" vertical="center" indent="1"/>
    </xf>
    <xf numFmtId="3" fontId="0" fillId="0" borderId="37" xfId="0" applyNumberFormat="1" applyBorder="1" applyAlignment="1">
      <alignment horizontal="right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right" vertical="center" indent="1"/>
    </xf>
    <xf numFmtId="3" fontId="0" fillId="0" borderId="30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indent="2"/>
    </xf>
    <xf numFmtId="0" fontId="2" fillId="5" borderId="15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 wrapText="1"/>
    </xf>
    <xf numFmtId="3" fontId="2" fillId="5" borderId="19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/>
    </xf>
    <xf numFmtId="0" fontId="0" fillId="5" borderId="49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/>
    </xf>
    <xf numFmtId="0" fontId="0" fillId="5" borderId="43" xfId="0" applyFont="1" applyFill="1" applyBorder="1" applyAlignment="1">
      <alignment horizontal="left" vertical="center" wrapText="1"/>
    </xf>
    <xf numFmtId="0" fontId="0" fillId="5" borderId="42" xfId="0" applyFont="1" applyFill="1" applyBorder="1" applyAlignment="1">
      <alignment horizontal="center" vertical="center" wrapText="1"/>
    </xf>
    <xf numFmtId="0" fontId="0" fillId="5" borderId="42" xfId="0" applyFont="1" applyFill="1" applyBorder="1" applyAlignment="1">
      <alignment horizontal="center" vertical="center"/>
    </xf>
    <xf numFmtId="3" fontId="0" fillId="5" borderId="42" xfId="0" applyNumberFormat="1" applyFont="1" applyFill="1" applyBorder="1" applyAlignment="1">
      <alignment horizontal="right" vertical="center" indent="1"/>
    </xf>
    <xf numFmtId="3" fontId="0" fillId="5" borderId="46" xfId="0" applyNumberFormat="1" applyFont="1" applyFill="1" applyBorder="1" applyAlignment="1">
      <alignment horizontal="right" vertical="center" indent="1"/>
    </xf>
    <xf numFmtId="3" fontId="0" fillId="5" borderId="44" xfId="0" applyNumberFormat="1" applyFont="1" applyFill="1" applyBorder="1" applyAlignment="1">
      <alignment horizontal="right" vertical="center"/>
    </xf>
    <xf numFmtId="0" fontId="0" fillId="5" borderId="36" xfId="0" applyFill="1" applyBorder="1" applyAlignment="1">
      <alignment vertical="center"/>
    </xf>
    <xf numFmtId="3" fontId="0" fillId="5" borderId="36" xfId="0" applyNumberFormat="1" applyFill="1" applyBorder="1" applyAlignment="1">
      <alignment horizontal="right" vertical="center" indent="1"/>
    </xf>
    <xf numFmtId="3" fontId="0" fillId="5" borderId="37" xfId="0" applyNumberFormat="1" applyFill="1" applyBorder="1" applyAlignment="1">
      <alignment horizontal="right"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3" fontId="3" fillId="0" borderId="22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3" fontId="3" fillId="0" borderId="58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 vertical="center"/>
    </xf>
    <xf numFmtId="3" fontId="3" fillId="0" borderId="6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0" fillId="0" borderId="0" xfId="0" applyAlignment="1">
      <alignment/>
    </xf>
    <xf numFmtId="0" fontId="8" fillId="0" borderId="0" xfId="0" applyFont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5"/>
  <sheetViews>
    <sheetView zoomScaleSheetLayoutView="100" zoomScalePageLayoutView="0" workbookViewId="0" topLeftCell="A6">
      <selection activeCell="F12" sqref="F12:G17"/>
    </sheetView>
  </sheetViews>
  <sheetFormatPr defaultColWidth="9.140625" defaultRowHeight="12.75"/>
  <cols>
    <col min="2" max="2" width="11.140625" style="0" customWidth="1"/>
    <col min="5" max="6" width="18.00390625" style="0" customWidth="1"/>
    <col min="7" max="7" width="19.28125" style="20" customWidth="1"/>
  </cols>
  <sheetData>
    <row r="3" spans="1:8" ht="18">
      <c r="A3" s="188" t="s">
        <v>55</v>
      </c>
      <c r="B3" s="188"/>
      <c r="C3" s="188"/>
      <c r="D3" s="188"/>
      <c r="E3" s="188"/>
      <c r="F3" s="188"/>
      <c r="G3" s="188"/>
      <c r="H3" s="37"/>
    </row>
    <row r="4" spans="1:8" ht="15.75">
      <c r="A4" s="192"/>
      <c r="B4" s="192"/>
      <c r="C4" s="192"/>
      <c r="D4" s="192"/>
      <c r="E4" s="192"/>
      <c r="F4" s="192"/>
      <c r="G4" s="192"/>
      <c r="H4" s="28"/>
    </row>
    <row r="5" spans="1:8" ht="15.75">
      <c r="A5" s="192" t="s">
        <v>92</v>
      </c>
      <c r="B5" s="192"/>
      <c r="C5" s="192"/>
      <c r="D5" s="192"/>
      <c r="E5" s="192"/>
      <c r="F5" s="192"/>
      <c r="G5" s="192"/>
      <c r="H5" s="28"/>
    </row>
    <row r="6" spans="1:8" ht="15.75">
      <c r="A6" s="192" t="s">
        <v>93</v>
      </c>
      <c r="B6" s="192"/>
      <c r="C6" s="192"/>
      <c r="D6" s="192"/>
      <c r="E6" s="192"/>
      <c r="F6" s="192"/>
      <c r="G6" s="192"/>
      <c r="H6" s="28"/>
    </row>
    <row r="7" ht="22.5" customHeight="1"/>
    <row r="8" spans="1:8" ht="18">
      <c r="A8" s="188" t="s">
        <v>57</v>
      </c>
      <c r="B8" s="188"/>
      <c r="C8" s="188"/>
      <c r="D8" s="188"/>
      <c r="E8" s="188"/>
      <c r="F8" s="188"/>
      <c r="G8" s="188"/>
      <c r="H8" s="37"/>
    </row>
    <row r="9" ht="13.5" thickBot="1"/>
    <row r="10" spans="1:7" s="23" customFormat="1" ht="18" customHeight="1">
      <c r="A10" s="152" t="s">
        <v>29</v>
      </c>
      <c r="B10" s="189" t="s">
        <v>2</v>
      </c>
      <c r="C10" s="189"/>
      <c r="D10" s="189"/>
      <c r="E10" s="189"/>
      <c r="F10" s="153" t="s">
        <v>42</v>
      </c>
      <c r="G10" s="154" t="s">
        <v>43</v>
      </c>
    </row>
    <row r="11" spans="1:7" ht="12.75">
      <c r="A11" s="190"/>
      <c r="B11" s="190"/>
      <c r="C11" s="190"/>
      <c r="D11" s="190"/>
      <c r="E11" s="190"/>
      <c r="F11" s="190"/>
      <c r="G11" s="190"/>
    </row>
    <row r="12" spans="1:7" ht="15.75">
      <c r="A12" s="156" t="s">
        <v>30</v>
      </c>
      <c r="B12" s="157" t="s">
        <v>105</v>
      </c>
      <c r="C12" s="155"/>
      <c r="D12" s="155"/>
      <c r="E12" s="155"/>
      <c r="F12" s="155"/>
      <c r="G12" s="181"/>
    </row>
    <row r="13" spans="1:7" s="23" customFormat="1" ht="24.75" customHeight="1">
      <c r="A13" s="158" t="s">
        <v>31</v>
      </c>
      <c r="B13" s="191" t="s">
        <v>32</v>
      </c>
      <c r="C13" s="191"/>
      <c r="D13" s="191"/>
      <c r="E13" s="191"/>
      <c r="F13" s="159"/>
      <c r="G13" s="160"/>
    </row>
    <row r="14" spans="1:7" s="23" customFormat="1" ht="24.75" customHeight="1">
      <c r="A14" s="158" t="s">
        <v>104</v>
      </c>
      <c r="B14" s="191" t="s">
        <v>33</v>
      </c>
      <c r="C14" s="191"/>
      <c r="D14" s="191"/>
      <c r="E14" s="191"/>
      <c r="F14" s="159"/>
      <c r="G14" s="160"/>
    </row>
    <row r="15" spans="1:7" s="23" customFormat="1" ht="24.75" customHeight="1">
      <c r="A15" s="200" t="s">
        <v>34</v>
      </c>
      <c r="B15" s="201"/>
      <c r="C15" s="201"/>
      <c r="D15" s="201"/>
      <c r="E15" s="202"/>
      <c r="F15" s="53"/>
      <c r="G15" s="64"/>
    </row>
    <row r="16" spans="1:7" s="23" customFormat="1" ht="24.75" customHeight="1">
      <c r="A16" s="185" t="s">
        <v>46</v>
      </c>
      <c r="B16" s="186"/>
      <c r="C16" s="186"/>
      <c r="D16" s="186"/>
      <c r="E16" s="187"/>
      <c r="F16" s="194"/>
      <c r="G16" s="195"/>
    </row>
    <row r="17" spans="1:7" s="23" customFormat="1" ht="24.75" customHeight="1" thickBot="1">
      <c r="A17" s="203" t="s">
        <v>56</v>
      </c>
      <c r="B17" s="204"/>
      <c r="C17" s="204"/>
      <c r="D17" s="204"/>
      <c r="E17" s="205"/>
      <c r="F17" s="196"/>
      <c r="G17" s="197"/>
    </row>
    <row r="18" spans="1:7" s="23" customFormat="1" ht="27" customHeight="1" thickBot="1" thickTop="1">
      <c r="A18" s="182" t="s">
        <v>35</v>
      </c>
      <c r="B18" s="183"/>
      <c r="C18" s="183"/>
      <c r="D18" s="183"/>
      <c r="E18" s="184"/>
      <c r="F18" s="198"/>
      <c r="G18" s="199"/>
    </row>
    <row r="44" spans="1:2" ht="12.75">
      <c r="A44" s="193" t="s">
        <v>53</v>
      </c>
      <c r="B44" s="193"/>
    </row>
    <row r="45" spans="1:2" ht="12.75">
      <c r="A45" s="193" t="s">
        <v>54</v>
      </c>
      <c r="B45" s="193"/>
    </row>
  </sheetData>
  <sheetProtection/>
  <mergeCells count="18">
    <mergeCell ref="A44:B44"/>
    <mergeCell ref="A45:B45"/>
    <mergeCell ref="A5:G5"/>
    <mergeCell ref="A4:G4"/>
    <mergeCell ref="B14:E14"/>
    <mergeCell ref="F16:G16"/>
    <mergeCell ref="F17:G17"/>
    <mergeCell ref="F18:G18"/>
    <mergeCell ref="A15:E15"/>
    <mergeCell ref="A17:E17"/>
    <mergeCell ref="A18:E18"/>
    <mergeCell ref="A16:E16"/>
    <mergeCell ref="A3:G3"/>
    <mergeCell ref="B10:E10"/>
    <mergeCell ref="A11:G11"/>
    <mergeCell ref="B13:E13"/>
    <mergeCell ref="A6:G6"/>
    <mergeCell ref="A8:G8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zoomScalePageLayoutView="0" workbookViewId="0" topLeftCell="B1">
      <selection activeCell="C12" sqref="C12"/>
    </sheetView>
  </sheetViews>
  <sheetFormatPr defaultColWidth="9.140625" defaultRowHeight="12.75"/>
  <cols>
    <col min="1" max="1" width="5.421875" style="0" customWidth="1"/>
    <col min="2" max="2" width="12.8515625" style="0" customWidth="1"/>
    <col min="3" max="3" width="39.00390625" style="0" customWidth="1"/>
    <col min="4" max="4" width="10.7109375" style="0" customWidth="1"/>
    <col min="5" max="5" width="10.57421875" style="0" customWidth="1"/>
    <col min="6" max="7" width="12.57421875" style="39" customWidth="1"/>
    <col min="8" max="8" width="12.7109375" style="39" customWidth="1"/>
    <col min="9" max="9" width="10.8515625" style="22" customWidth="1"/>
  </cols>
  <sheetData>
    <row r="1" spans="1:9" ht="18">
      <c r="A1" s="188" t="s">
        <v>39</v>
      </c>
      <c r="B1" s="188"/>
      <c r="C1" s="188"/>
      <c r="D1" s="188"/>
      <c r="E1" s="188"/>
      <c r="F1" s="188"/>
      <c r="G1" s="188"/>
      <c r="H1" s="206"/>
      <c r="I1" s="206"/>
    </row>
    <row r="2" spans="1:9" ht="18">
      <c r="A2" s="83"/>
      <c r="B2" s="83"/>
      <c r="C2" s="83"/>
      <c r="D2" s="83"/>
      <c r="E2" s="83"/>
      <c r="F2" s="83"/>
      <c r="G2" s="83"/>
      <c r="H2" s="84"/>
      <c r="I2" s="84"/>
    </row>
    <row r="3" spans="1:9" ht="15.75">
      <c r="A3" s="28"/>
      <c r="B3" s="28"/>
      <c r="C3" s="28"/>
      <c r="D3" s="28"/>
      <c r="E3" s="28"/>
      <c r="F3" s="38"/>
      <c r="G3" s="38"/>
      <c r="H3" s="38"/>
      <c r="I3" s="28"/>
    </row>
    <row r="4" spans="1:9" ht="15.75">
      <c r="A4" s="192" t="s">
        <v>92</v>
      </c>
      <c r="B4" s="192"/>
      <c r="C4" s="192"/>
      <c r="D4" s="192"/>
      <c r="E4" s="192"/>
      <c r="F4" s="192"/>
      <c r="G4" s="192"/>
      <c r="H4" s="192"/>
      <c r="I4" s="192"/>
    </row>
    <row r="5" spans="1:9" ht="15.75">
      <c r="A5" s="192" t="s">
        <v>93</v>
      </c>
      <c r="B5" s="192"/>
      <c r="C5" s="192"/>
      <c r="D5" s="192"/>
      <c r="E5" s="192"/>
      <c r="F5" s="192"/>
      <c r="G5" s="192"/>
      <c r="H5" s="192"/>
      <c r="I5" s="192"/>
    </row>
    <row r="6" spans="1:9" ht="15.75">
      <c r="A6" s="91"/>
      <c r="B6" s="91"/>
      <c r="C6" s="91"/>
      <c r="D6" s="91"/>
      <c r="E6" s="91"/>
      <c r="F6" s="91"/>
      <c r="G6" s="91"/>
      <c r="H6" s="84"/>
      <c r="I6" s="84"/>
    </row>
    <row r="8" spans="1:9" ht="18">
      <c r="A8" s="188" t="s">
        <v>57</v>
      </c>
      <c r="B8" s="188"/>
      <c r="C8" s="188"/>
      <c r="D8" s="188"/>
      <c r="E8" s="188"/>
      <c r="F8" s="188"/>
      <c r="G8" s="188"/>
      <c r="H8" s="207"/>
      <c r="I8" s="207"/>
    </row>
    <row r="9" spans="1:9" ht="18">
      <c r="A9" s="83"/>
      <c r="B9" s="83"/>
      <c r="C9" s="83"/>
      <c r="D9" s="83"/>
      <c r="E9" s="83"/>
      <c r="F9" s="83"/>
      <c r="G9" s="83"/>
      <c r="H9" s="85"/>
      <c r="I9" s="85"/>
    </row>
    <row r="10" spans="1:11" ht="18.75" thickBot="1">
      <c r="A10" s="83"/>
      <c r="B10" s="83"/>
      <c r="C10" s="83"/>
      <c r="D10" s="83"/>
      <c r="E10" s="83"/>
      <c r="F10" s="83"/>
      <c r="G10" s="83"/>
      <c r="H10" s="85"/>
      <c r="I10" s="85"/>
      <c r="K10" t="s">
        <v>66</v>
      </c>
    </row>
    <row r="11" spans="1:9" ht="35.25" customHeight="1" thickBot="1">
      <c r="A11" s="14" t="s">
        <v>0</v>
      </c>
      <c r="B11" s="15" t="s">
        <v>1</v>
      </c>
      <c r="C11" s="15" t="s">
        <v>2</v>
      </c>
      <c r="D11" s="16" t="s">
        <v>3</v>
      </c>
      <c r="E11" s="15" t="s">
        <v>4</v>
      </c>
      <c r="F11" s="21" t="s">
        <v>42</v>
      </c>
      <c r="G11" s="21" t="s">
        <v>43</v>
      </c>
      <c r="H11" s="65" t="s">
        <v>44</v>
      </c>
      <c r="I11" s="51" t="s">
        <v>45</v>
      </c>
    </row>
    <row r="12" spans="1:9" ht="35.25" customHeight="1" thickBot="1">
      <c r="A12" s="161" t="s">
        <v>103</v>
      </c>
      <c r="B12" s="162"/>
      <c r="C12" s="162" t="s">
        <v>102</v>
      </c>
      <c r="D12" s="163"/>
      <c r="E12" s="162"/>
      <c r="F12" s="164"/>
      <c r="G12" s="164"/>
      <c r="H12" s="165"/>
      <c r="I12" s="166"/>
    </row>
    <row r="13" spans="1:9" ht="35.25" customHeight="1" thickBot="1">
      <c r="A13" s="161"/>
      <c r="B13" s="162"/>
      <c r="C13" s="162" t="s">
        <v>118</v>
      </c>
      <c r="D13" s="163" t="s">
        <v>19</v>
      </c>
      <c r="E13" s="162">
        <v>1</v>
      </c>
      <c r="F13" s="164"/>
      <c r="G13" s="164"/>
      <c r="H13" s="165"/>
      <c r="I13" s="166"/>
    </row>
    <row r="14" spans="1:9" ht="35.25" customHeight="1" thickBot="1">
      <c r="A14" s="161"/>
      <c r="B14" s="162"/>
      <c r="C14" s="162" t="s">
        <v>98</v>
      </c>
      <c r="D14" s="163" t="s">
        <v>99</v>
      </c>
      <c r="E14" s="162">
        <v>1</v>
      </c>
      <c r="F14" s="164"/>
      <c r="G14" s="164">
        <v>1500000</v>
      </c>
      <c r="H14" s="165"/>
      <c r="I14" s="166">
        <f>PRODUCT(E14:G14)</f>
        <v>1500000</v>
      </c>
    </row>
    <row r="15" spans="1:9" ht="35.25" customHeight="1" thickBot="1">
      <c r="A15" s="161"/>
      <c r="B15" s="162"/>
      <c r="C15" s="162" t="s">
        <v>100</v>
      </c>
      <c r="D15" s="163" t="s">
        <v>99</v>
      </c>
      <c r="E15" s="162">
        <v>12</v>
      </c>
      <c r="F15" s="164"/>
      <c r="G15" s="164">
        <v>60000</v>
      </c>
      <c r="H15" s="165"/>
      <c r="I15" s="166">
        <f>PRODUCT(E15:G15)</f>
        <v>720000</v>
      </c>
    </row>
    <row r="16" spans="1:9" ht="35.25" customHeight="1" thickBot="1">
      <c r="A16" s="161"/>
      <c r="B16" s="162"/>
      <c r="C16" s="162" t="s">
        <v>101</v>
      </c>
      <c r="D16" s="163" t="s">
        <v>115</v>
      </c>
      <c r="E16" s="162">
        <v>1</v>
      </c>
      <c r="F16" s="164"/>
      <c r="G16" s="164">
        <v>1200000</v>
      </c>
      <c r="H16" s="165"/>
      <c r="I16" s="166">
        <f>PRODUCT(E16:G16)</f>
        <v>1200000</v>
      </c>
    </row>
    <row r="17" spans="1:9" ht="35.25" customHeight="1" thickBot="1">
      <c r="A17" s="161"/>
      <c r="B17" s="162"/>
      <c r="C17" s="162" t="s">
        <v>114</v>
      </c>
      <c r="D17" s="163" t="s">
        <v>99</v>
      </c>
      <c r="E17" s="162">
        <v>1</v>
      </c>
      <c r="F17" s="164"/>
      <c r="G17" s="164">
        <v>1500000</v>
      </c>
      <c r="H17" s="165"/>
      <c r="I17" s="166">
        <f>PRODUCT(E17:G17)</f>
        <v>1500000</v>
      </c>
    </row>
    <row r="18" spans="1:9" ht="35.25" customHeight="1" thickBot="1">
      <c r="A18" s="161"/>
      <c r="B18" s="162"/>
      <c r="C18" s="162" t="s">
        <v>113</v>
      </c>
      <c r="D18" s="163" t="s">
        <v>99</v>
      </c>
      <c r="E18" s="162">
        <v>2</v>
      </c>
      <c r="F18" s="164"/>
      <c r="G18" s="164">
        <v>800000</v>
      </c>
      <c r="H18" s="165"/>
      <c r="I18" s="166">
        <f>PRODUCT(E18:G18)</f>
        <v>1600000</v>
      </c>
    </row>
    <row r="19" spans="1:9" ht="35.25" customHeight="1" thickBot="1">
      <c r="A19" s="161"/>
      <c r="B19" s="162"/>
      <c r="C19" s="162" t="s">
        <v>111</v>
      </c>
      <c r="D19" s="163"/>
      <c r="E19" s="162"/>
      <c r="F19" s="164"/>
      <c r="G19" s="164"/>
      <c r="H19" s="165"/>
      <c r="I19" s="166">
        <f>SUM(I13:I18)</f>
        <v>6520000</v>
      </c>
    </row>
    <row r="20" spans="1:9" ht="34.5" customHeight="1" thickBot="1">
      <c r="A20" s="29" t="s">
        <v>106</v>
      </c>
      <c r="B20" s="30"/>
      <c r="C20" s="30"/>
      <c r="D20" s="30"/>
      <c r="E20" s="30"/>
      <c r="F20" s="41"/>
      <c r="G20" s="41"/>
      <c r="H20" s="41"/>
      <c r="I20" s="31"/>
    </row>
    <row r="21" spans="1:9" ht="22.5" customHeight="1" thickBot="1">
      <c r="A21" s="87" t="s">
        <v>5</v>
      </c>
      <c r="B21" s="144"/>
      <c r="C21" s="144"/>
      <c r="D21" s="144"/>
      <c r="E21" s="144"/>
      <c r="F21" s="145"/>
      <c r="G21" s="145"/>
      <c r="H21" s="145"/>
      <c r="I21" s="146"/>
    </row>
    <row r="22" spans="1:9" ht="22.5" customHeight="1" thickBot="1">
      <c r="A22" s="87"/>
      <c r="B22" s="144"/>
      <c r="C22" s="176" t="s">
        <v>112</v>
      </c>
      <c r="D22" s="176" t="s">
        <v>19</v>
      </c>
      <c r="E22" s="176">
        <v>2500</v>
      </c>
      <c r="F22" s="177"/>
      <c r="G22" s="177"/>
      <c r="H22" s="177"/>
      <c r="I22" s="178"/>
    </row>
    <row r="23" spans="1:10" ht="48" customHeight="1">
      <c r="A23" s="122" t="s">
        <v>6</v>
      </c>
      <c r="B23" s="123" t="s">
        <v>96</v>
      </c>
      <c r="C23" s="124" t="s">
        <v>97</v>
      </c>
      <c r="D23" s="125" t="s">
        <v>7</v>
      </c>
      <c r="E23" s="179">
        <v>2389.5</v>
      </c>
      <c r="F23" s="127"/>
      <c r="G23" s="127"/>
      <c r="H23" s="127"/>
      <c r="I23" s="66"/>
      <c r="J23" s="167"/>
    </row>
    <row r="24" spans="1:11" ht="48" customHeight="1">
      <c r="A24" s="114" t="s">
        <v>8</v>
      </c>
      <c r="B24" s="148" t="s">
        <v>58</v>
      </c>
      <c r="C24" s="86" t="s">
        <v>59</v>
      </c>
      <c r="D24" s="147" t="s">
        <v>7</v>
      </c>
      <c r="E24" s="149">
        <v>1779.61</v>
      </c>
      <c r="F24" s="150"/>
      <c r="G24" s="150"/>
      <c r="H24" s="150"/>
      <c r="I24" s="151"/>
      <c r="K24" t="s">
        <v>67</v>
      </c>
    </row>
    <row r="25" spans="1:9" ht="48" customHeight="1">
      <c r="A25" s="92" t="s">
        <v>9</v>
      </c>
      <c r="B25" s="24" t="s">
        <v>68</v>
      </c>
      <c r="C25" s="86" t="s">
        <v>65</v>
      </c>
      <c r="D25" s="19" t="s">
        <v>7</v>
      </c>
      <c r="E25" s="180">
        <v>7200</v>
      </c>
      <c r="F25" s="40"/>
      <c r="G25" s="40"/>
      <c r="H25" s="40"/>
      <c r="I25" s="25"/>
    </row>
    <row r="26" spans="1:9" ht="43.5" customHeight="1">
      <c r="A26" s="114" t="s">
        <v>13</v>
      </c>
      <c r="B26" s="24" t="s">
        <v>10</v>
      </c>
      <c r="C26" s="17" t="s">
        <v>11</v>
      </c>
      <c r="D26" s="19" t="s">
        <v>12</v>
      </c>
      <c r="E26" s="18">
        <v>8335.73</v>
      </c>
      <c r="F26" s="40"/>
      <c r="G26" s="40"/>
      <c r="H26" s="40"/>
      <c r="I26" s="25"/>
    </row>
    <row r="27" spans="1:9" ht="43.5" customHeight="1">
      <c r="A27" s="92" t="s">
        <v>36</v>
      </c>
      <c r="B27" s="24" t="s">
        <v>69</v>
      </c>
      <c r="C27" s="17" t="s">
        <v>80</v>
      </c>
      <c r="D27" s="19" t="s">
        <v>7</v>
      </c>
      <c r="E27" s="18">
        <v>1250.36</v>
      </c>
      <c r="F27" s="40"/>
      <c r="G27" s="40"/>
      <c r="H27" s="40"/>
      <c r="I27" s="25"/>
    </row>
    <row r="28" spans="1:9" ht="42" customHeight="1">
      <c r="A28" s="114" t="s">
        <v>14</v>
      </c>
      <c r="B28" s="24" t="s">
        <v>64</v>
      </c>
      <c r="C28" s="17" t="s">
        <v>70</v>
      </c>
      <c r="D28" s="19" t="s">
        <v>7</v>
      </c>
      <c r="E28" s="18">
        <v>1250.36</v>
      </c>
      <c r="F28" s="40"/>
      <c r="G28" s="40"/>
      <c r="H28" s="40"/>
      <c r="I28" s="25"/>
    </row>
    <row r="29" spans="1:9" ht="45" customHeight="1">
      <c r="A29" s="92" t="s">
        <v>37</v>
      </c>
      <c r="B29" s="24" t="s">
        <v>15</v>
      </c>
      <c r="C29" s="17" t="s">
        <v>52</v>
      </c>
      <c r="D29" s="19" t="s">
        <v>7</v>
      </c>
      <c r="E29" s="18">
        <v>4167.87</v>
      </c>
      <c r="F29" s="40"/>
      <c r="G29" s="40"/>
      <c r="H29" s="40"/>
      <c r="I29" s="25"/>
    </row>
    <row r="30" spans="1:9" ht="36" customHeight="1">
      <c r="A30" s="114" t="s">
        <v>38</v>
      </c>
      <c r="B30" s="24" t="s">
        <v>16</v>
      </c>
      <c r="C30" s="17" t="s">
        <v>17</v>
      </c>
      <c r="D30" s="19" t="s">
        <v>12</v>
      </c>
      <c r="E30" s="18">
        <v>8335.73</v>
      </c>
      <c r="F30" s="40"/>
      <c r="G30" s="40"/>
      <c r="H30" s="40"/>
      <c r="I30" s="25"/>
    </row>
    <row r="31" spans="1:9" ht="36" customHeight="1">
      <c r="A31" s="114"/>
      <c r="B31" s="24" t="s">
        <v>20</v>
      </c>
      <c r="C31" s="17" t="s">
        <v>117</v>
      </c>
      <c r="D31" s="19" t="s">
        <v>99</v>
      </c>
      <c r="E31" s="18">
        <v>1</v>
      </c>
      <c r="F31" s="40"/>
      <c r="G31" s="40"/>
      <c r="H31" s="40"/>
      <c r="I31" s="25"/>
    </row>
    <row r="32" spans="1:9" ht="19.5" customHeight="1">
      <c r="A32" s="92" t="s">
        <v>47</v>
      </c>
      <c r="B32" s="24" t="s">
        <v>20</v>
      </c>
      <c r="C32" s="17" t="s">
        <v>82</v>
      </c>
      <c r="D32" s="19" t="s">
        <v>12</v>
      </c>
      <c r="E32" s="18">
        <v>3098</v>
      </c>
      <c r="F32" s="40"/>
      <c r="G32" s="128"/>
      <c r="H32" s="40"/>
      <c r="I32" s="25"/>
    </row>
    <row r="33" spans="1:9" ht="19.5" customHeight="1" thickBot="1">
      <c r="A33" s="114" t="s">
        <v>49</v>
      </c>
      <c r="B33" s="103" t="s">
        <v>20</v>
      </c>
      <c r="C33" s="120" t="s">
        <v>94</v>
      </c>
      <c r="D33" s="121" t="s">
        <v>7</v>
      </c>
      <c r="E33" s="172">
        <v>7200</v>
      </c>
      <c r="F33" s="111"/>
      <c r="G33" s="111"/>
      <c r="H33" s="111"/>
      <c r="I33" s="112"/>
    </row>
    <row r="34" spans="1:9" ht="19.5" customHeight="1" thickBot="1">
      <c r="A34" s="168"/>
      <c r="B34" s="169"/>
      <c r="C34" s="170" t="s">
        <v>110</v>
      </c>
      <c r="D34" s="171" t="s">
        <v>7</v>
      </c>
      <c r="E34" s="172">
        <v>2389.5</v>
      </c>
      <c r="F34" s="173"/>
      <c r="G34" s="174"/>
      <c r="H34" s="174"/>
      <c r="I34" s="175"/>
    </row>
    <row r="35" spans="1:9" ht="18.75" customHeight="1" thickBot="1">
      <c r="A35" s="12"/>
      <c r="B35" s="34" t="s">
        <v>18</v>
      </c>
      <c r="C35" s="35"/>
      <c r="D35" s="5"/>
      <c r="E35" s="6"/>
      <c r="F35" s="43"/>
      <c r="G35" s="49"/>
      <c r="H35" s="52"/>
      <c r="I35" s="26"/>
    </row>
    <row r="36" spans="1:9" ht="18.75" customHeight="1" thickBot="1">
      <c r="A36" s="12"/>
      <c r="B36" s="34"/>
      <c r="C36" s="34"/>
      <c r="D36" s="76"/>
      <c r="E36" s="77"/>
      <c r="F36" s="42"/>
      <c r="G36" s="42"/>
      <c r="H36" s="78"/>
      <c r="I36" s="54"/>
    </row>
    <row r="37" spans="1:9" ht="28.5" customHeight="1" thickBot="1">
      <c r="A37" s="9" t="s">
        <v>107</v>
      </c>
      <c r="B37" s="32"/>
      <c r="C37" s="36"/>
      <c r="D37" s="5"/>
      <c r="E37" s="6"/>
      <c r="F37" s="43"/>
      <c r="G37" s="49"/>
      <c r="H37" s="52"/>
      <c r="I37" s="26"/>
    </row>
    <row r="38" spans="1:9" ht="36" customHeight="1" thickBot="1">
      <c r="A38" s="29" t="s">
        <v>108</v>
      </c>
      <c r="B38" s="30"/>
      <c r="C38" s="30"/>
      <c r="D38" s="30"/>
      <c r="E38" s="30"/>
      <c r="F38" s="41"/>
      <c r="G38" s="41"/>
      <c r="H38" s="41"/>
      <c r="I38" s="31"/>
    </row>
    <row r="39" spans="1:9" ht="28.5" customHeight="1" thickBot="1">
      <c r="A39" s="9" t="s">
        <v>21</v>
      </c>
      <c r="B39" s="115"/>
      <c r="C39" s="115"/>
      <c r="D39" s="115"/>
      <c r="E39" s="115"/>
      <c r="F39" s="116"/>
      <c r="G39" s="116"/>
      <c r="H39" s="116"/>
      <c r="I39" s="117"/>
    </row>
    <row r="40" spans="1:9" ht="32.25" customHeight="1">
      <c r="A40" s="142" t="s">
        <v>6</v>
      </c>
      <c r="B40" s="94" t="s">
        <v>86</v>
      </c>
      <c r="C40" s="134" t="s">
        <v>87</v>
      </c>
      <c r="D40" s="94" t="s">
        <v>12</v>
      </c>
      <c r="E40" s="135">
        <v>70</v>
      </c>
      <c r="F40" s="136"/>
      <c r="G40" s="137"/>
      <c r="H40" s="97"/>
      <c r="I40" s="143"/>
    </row>
    <row r="41" spans="1:9" ht="32.25" customHeight="1">
      <c r="A41" s="130" t="s">
        <v>8</v>
      </c>
      <c r="B41" s="2" t="s">
        <v>85</v>
      </c>
      <c r="C41" s="3" t="s">
        <v>88</v>
      </c>
      <c r="D41" s="2" t="s">
        <v>12</v>
      </c>
      <c r="E41" s="57">
        <v>31</v>
      </c>
      <c r="F41" s="45"/>
      <c r="G41" s="131"/>
      <c r="H41" s="132"/>
      <c r="I41" s="133"/>
    </row>
    <row r="42" spans="1:9" s="23" customFormat="1" ht="39.75" customHeight="1">
      <c r="A42" s="113" t="s">
        <v>9</v>
      </c>
      <c r="B42" s="71" t="s">
        <v>48</v>
      </c>
      <c r="C42" s="72" t="s">
        <v>63</v>
      </c>
      <c r="D42" s="24" t="s">
        <v>22</v>
      </c>
      <c r="E42" s="57">
        <v>19</v>
      </c>
      <c r="F42" s="46"/>
      <c r="G42" s="46"/>
      <c r="H42" s="40"/>
      <c r="I42" s="25"/>
    </row>
    <row r="43" spans="1:9" ht="19.5" customHeight="1" thickBot="1">
      <c r="A43" s="69" t="s">
        <v>13</v>
      </c>
      <c r="B43" s="63" t="s">
        <v>20</v>
      </c>
      <c r="C43" s="62" t="s">
        <v>41</v>
      </c>
      <c r="D43" s="60" t="s">
        <v>7</v>
      </c>
      <c r="E43" s="73">
        <v>35</v>
      </c>
      <c r="F43" s="74"/>
      <c r="G43" s="74"/>
      <c r="H43" s="67"/>
      <c r="I43" s="68"/>
    </row>
    <row r="44" spans="1:9" ht="25.5" customHeight="1" thickBot="1">
      <c r="A44" s="59"/>
      <c r="B44" s="107" t="s">
        <v>23</v>
      </c>
      <c r="C44" s="108"/>
      <c r="D44" s="104"/>
      <c r="E44" s="105"/>
      <c r="F44" s="106"/>
      <c r="G44" s="106"/>
      <c r="H44" s="109"/>
      <c r="I44" s="110"/>
    </row>
    <row r="45" spans="1:9" ht="35.25" customHeight="1" thickBot="1">
      <c r="A45" s="87" t="s">
        <v>24</v>
      </c>
      <c r="B45" s="88"/>
      <c r="C45" s="88"/>
      <c r="D45" s="88"/>
      <c r="E45" s="88"/>
      <c r="F45" s="89"/>
      <c r="G45" s="89"/>
      <c r="H45" s="89"/>
      <c r="I45" s="90"/>
    </row>
    <row r="46" spans="1:9" ht="41.25" customHeight="1">
      <c r="A46" s="93" t="s">
        <v>6</v>
      </c>
      <c r="B46" s="94" t="s">
        <v>60</v>
      </c>
      <c r="C46" s="95" t="s">
        <v>81</v>
      </c>
      <c r="D46" s="94" t="s">
        <v>7</v>
      </c>
      <c r="E46" s="126">
        <v>1110.79</v>
      </c>
      <c r="F46" s="96"/>
      <c r="G46" s="70"/>
      <c r="H46" s="98"/>
      <c r="I46" s="66"/>
    </row>
    <row r="47" spans="1:9" ht="54" customHeight="1">
      <c r="A47" s="1" t="s">
        <v>8</v>
      </c>
      <c r="B47" s="2" t="s">
        <v>61</v>
      </c>
      <c r="C47" s="3" t="s">
        <v>71</v>
      </c>
      <c r="D47" s="2" t="s">
        <v>7</v>
      </c>
      <c r="E47" s="18">
        <v>286.29</v>
      </c>
      <c r="F47" s="46"/>
      <c r="G47" s="46"/>
      <c r="H47" s="40"/>
      <c r="I47" s="25"/>
    </row>
    <row r="48" spans="1:9" ht="56.25" customHeight="1" thickBot="1">
      <c r="A48" s="69" t="s">
        <v>9</v>
      </c>
      <c r="B48" s="60" t="s">
        <v>72</v>
      </c>
      <c r="C48" s="62" t="s">
        <v>73</v>
      </c>
      <c r="D48" s="60" t="s">
        <v>7</v>
      </c>
      <c r="E48" s="129">
        <v>209.14</v>
      </c>
      <c r="F48" s="119"/>
      <c r="G48" s="119"/>
      <c r="H48" s="67"/>
      <c r="I48" s="68"/>
    </row>
    <row r="49" spans="1:9" ht="32.25" customHeight="1" thickBot="1">
      <c r="A49" s="59"/>
      <c r="B49" s="61" t="s">
        <v>25</v>
      </c>
      <c r="C49" s="118"/>
      <c r="D49" s="104"/>
      <c r="E49" s="105"/>
      <c r="F49" s="106"/>
      <c r="G49" s="106"/>
      <c r="H49" s="109"/>
      <c r="I49" s="110"/>
    </row>
    <row r="50" spans="1:9" ht="27" customHeight="1" thickBot="1">
      <c r="A50" s="9" t="s">
        <v>26</v>
      </c>
      <c r="B50" s="32"/>
      <c r="C50" s="32"/>
      <c r="D50" s="32"/>
      <c r="E50" s="32"/>
      <c r="F50" s="44"/>
      <c r="G50" s="44"/>
      <c r="H50" s="44"/>
      <c r="I50" s="33"/>
    </row>
    <row r="51" spans="1:11" ht="40.5" customHeight="1">
      <c r="A51" s="99" t="s">
        <v>6</v>
      </c>
      <c r="B51" s="100" t="s">
        <v>27</v>
      </c>
      <c r="C51" s="101" t="s">
        <v>28</v>
      </c>
      <c r="D51" s="100" t="s">
        <v>19</v>
      </c>
      <c r="E51" s="102">
        <v>80</v>
      </c>
      <c r="F51" s="70"/>
      <c r="G51" s="97"/>
      <c r="H51" s="98"/>
      <c r="I51" s="66"/>
      <c r="K51" t="s">
        <v>62</v>
      </c>
    </row>
    <row r="52" spans="1:9" ht="40.5" customHeight="1">
      <c r="A52" s="7" t="s">
        <v>8</v>
      </c>
      <c r="B52" s="4" t="s">
        <v>76</v>
      </c>
      <c r="C52" s="8" t="s">
        <v>74</v>
      </c>
      <c r="D52" s="4" t="s">
        <v>19</v>
      </c>
      <c r="E52" s="13">
        <v>106</v>
      </c>
      <c r="F52" s="46"/>
      <c r="G52" s="50"/>
      <c r="H52" s="48"/>
      <c r="I52" s="25"/>
    </row>
    <row r="53" spans="1:9" ht="40.5" customHeight="1">
      <c r="A53" s="7" t="s">
        <v>9</v>
      </c>
      <c r="B53" s="4" t="s">
        <v>77</v>
      </c>
      <c r="C53" s="8" t="s">
        <v>75</v>
      </c>
      <c r="D53" s="4" t="s">
        <v>19</v>
      </c>
      <c r="E53" s="13">
        <v>36</v>
      </c>
      <c r="F53" s="46"/>
      <c r="G53" s="50"/>
      <c r="H53" s="48"/>
      <c r="I53" s="25"/>
    </row>
    <row r="54" spans="1:9" ht="28.5" customHeight="1">
      <c r="A54" s="7" t="s">
        <v>13</v>
      </c>
      <c r="B54" s="24" t="s">
        <v>51</v>
      </c>
      <c r="C54" s="56" t="s">
        <v>50</v>
      </c>
      <c r="D54" s="24" t="s">
        <v>12</v>
      </c>
      <c r="E54" s="57">
        <v>31</v>
      </c>
      <c r="F54" s="46"/>
      <c r="G54" s="50"/>
      <c r="H54" s="48"/>
      <c r="I54" s="25"/>
    </row>
    <row r="55" spans="1:9" ht="28.5" customHeight="1">
      <c r="A55" s="7" t="s">
        <v>36</v>
      </c>
      <c r="B55" s="24" t="s">
        <v>78</v>
      </c>
      <c r="C55" s="56" t="s">
        <v>84</v>
      </c>
      <c r="D55" s="24" t="s">
        <v>12</v>
      </c>
      <c r="E55" s="57">
        <v>935</v>
      </c>
      <c r="F55" s="46"/>
      <c r="G55" s="50"/>
      <c r="H55" s="48"/>
      <c r="I55" s="25"/>
    </row>
    <row r="56" spans="1:9" ht="28.5" customHeight="1">
      <c r="A56" s="7" t="s">
        <v>14</v>
      </c>
      <c r="B56" s="24" t="s">
        <v>79</v>
      </c>
      <c r="C56" s="56" t="s">
        <v>83</v>
      </c>
      <c r="D56" s="24" t="s">
        <v>12</v>
      </c>
      <c r="E56" s="57">
        <v>254</v>
      </c>
      <c r="F56" s="46"/>
      <c r="G56" s="50"/>
      <c r="H56" s="48"/>
      <c r="I56" s="25"/>
    </row>
    <row r="57" spans="1:9" ht="28.5" customHeight="1">
      <c r="A57" s="7"/>
      <c r="B57" s="24" t="s">
        <v>20</v>
      </c>
      <c r="C57" s="56" t="s">
        <v>116</v>
      </c>
      <c r="D57" s="24" t="s">
        <v>19</v>
      </c>
      <c r="E57" s="57">
        <v>2</v>
      </c>
      <c r="F57" s="46"/>
      <c r="G57" s="50"/>
      <c r="H57" s="48"/>
      <c r="I57" s="25"/>
    </row>
    <row r="58" spans="1:9" ht="32.25" customHeight="1">
      <c r="A58" s="7" t="s">
        <v>37</v>
      </c>
      <c r="B58" s="24" t="s">
        <v>20</v>
      </c>
      <c r="C58" s="56" t="s">
        <v>89</v>
      </c>
      <c r="D58" s="24" t="s">
        <v>12</v>
      </c>
      <c r="E58" s="57">
        <v>444</v>
      </c>
      <c r="F58" s="46"/>
      <c r="G58" s="50"/>
      <c r="H58" s="40"/>
      <c r="I58" s="25"/>
    </row>
    <row r="59" spans="1:9" ht="32.25" customHeight="1">
      <c r="A59" s="7" t="s">
        <v>38</v>
      </c>
      <c r="B59" s="24" t="s">
        <v>20</v>
      </c>
      <c r="C59" s="56" t="s">
        <v>90</v>
      </c>
      <c r="D59" s="24" t="s">
        <v>12</v>
      </c>
      <c r="E59" s="57">
        <v>89</v>
      </c>
      <c r="F59" s="46"/>
      <c r="G59" s="50"/>
      <c r="H59" s="40"/>
      <c r="I59" s="25"/>
    </row>
    <row r="60" spans="1:9" ht="28.5" customHeight="1">
      <c r="A60" s="7" t="s">
        <v>47</v>
      </c>
      <c r="B60" s="24" t="s">
        <v>20</v>
      </c>
      <c r="C60" s="56" t="s">
        <v>91</v>
      </c>
      <c r="D60" s="24" t="s">
        <v>22</v>
      </c>
      <c r="E60" s="57">
        <v>81</v>
      </c>
      <c r="F60" s="46"/>
      <c r="G60" s="50"/>
      <c r="H60" s="48"/>
      <c r="I60" s="25"/>
    </row>
    <row r="61" spans="1:9" ht="28.5" customHeight="1" thickBot="1">
      <c r="A61" s="69" t="s">
        <v>49</v>
      </c>
      <c r="B61" s="63" t="s">
        <v>20</v>
      </c>
      <c r="C61" s="138" t="s">
        <v>95</v>
      </c>
      <c r="D61" s="63" t="s">
        <v>22</v>
      </c>
      <c r="E61" s="139">
        <v>319</v>
      </c>
      <c r="F61" s="119"/>
      <c r="G61" s="140"/>
      <c r="H61" s="141"/>
      <c r="I61" s="68"/>
    </row>
    <row r="62" spans="1:9" s="47" customFormat="1" ht="19.5" customHeight="1" thickBot="1">
      <c r="A62" s="58"/>
      <c r="B62" s="58" t="s">
        <v>40</v>
      </c>
      <c r="C62" s="79"/>
      <c r="D62" s="80"/>
      <c r="E62" s="81"/>
      <c r="F62" s="82"/>
      <c r="G62" s="82"/>
      <c r="H62" s="82"/>
      <c r="I62" s="26"/>
    </row>
    <row r="63" spans="1:9" ht="23.25" customHeight="1" thickBot="1">
      <c r="A63" s="12"/>
      <c r="B63" s="75"/>
      <c r="C63" s="75"/>
      <c r="D63" s="76"/>
      <c r="E63" s="77"/>
      <c r="F63" s="42"/>
      <c r="G63" s="42"/>
      <c r="H63" s="42"/>
      <c r="I63" s="27"/>
    </row>
    <row r="64" spans="1:9" ht="29.25" customHeight="1" thickBot="1">
      <c r="A64" s="10" t="s">
        <v>109</v>
      </c>
      <c r="B64" s="11"/>
      <c r="C64" s="11"/>
      <c r="D64" s="5"/>
      <c r="E64" s="6"/>
      <c r="F64" s="43"/>
      <c r="G64" s="43"/>
      <c r="H64" s="55"/>
      <c r="I64" s="26"/>
    </row>
  </sheetData>
  <sheetProtection/>
  <mergeCells count="4">
    <mergeCell ref="A1:I1"/>
    <mergeCell ref="A4:I4"/>
    <mergeCell ref="A5:I5"/>
    <mergeCell ref="A8:I8"/>
  </mergeCells>
  <printOptions horizontalCentered="1"/>
  <pageMargins left="0.7874015748031497" right="0.3937007874015748" top="0.7874015748031497" bottom="0.7874015748031497" header="0.5118110236220472" footer="0.5118110236220472"/>
  <pageSetup firstPageNumber="2" useFirstPageNumber="1" fitToHeight="0" fitToWidth="1" horizontalDpi="300" verticalDpi="300" orientation="portrait" paperSize="9" scale="72" r:id="rId1"/>
  <headerFooter alignWithMargins="0">
    <oddFooter>&amp;C&amp;P&amp;R&amp;"Arial,Dőlt"&amp;8&amp;F</oddFooter>
  </headerFooter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AGILITAS Kft</dc:creator>
  <cp:keywords/>
  <dc:description/>
  <cp:lastModifiedBy>dr_Kovács_Péter</cp:lastModifiedBy>
  <cp:lastPrinted>2015-07-28T07:02:11Z</cp:lastPrinted>
  <dcterms:created xsi:type="dcterms:W3CDTF">2007-06-25T10:10:12Z</dcterms:created>
  <dcterms:modified xsi:type="dcterms:W3CDTF">2017-05-30T08:47:22Z</dcterms:modified>
  <cp:category/>
  <cp:version/>
  <cp:contentType/>
  <cp:contentStatus/>
</cp:coreProperties>
</file>